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<sst xmlns="http://schemas.openxmlformats.org/spreadsheetml/2006/main" count="116" uniqueCount="40">
  <si>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</si>
  <si>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</si>
  <si>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</si>
  <si>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</si>
  <si>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</si>
  <si>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</si>
  <si>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</si>
  <si>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 xml:space="preserve">Уборка придомовых территорий </t>
  </si>
  <si>
    <t>Техническое обслуживание ОПУ тепловой энергии на отопление</t>
  </si>
  <si>
    <t>Информация о выполненных работах (оказанных услугах) по содержанию и ремонту общего имущества в многоквартирном жилом доме №8 по ул. Моховой, выполненных непосредственно управляющей организацией и сторонними организациями в 2023 году</t>
  </si>
  <si>
    <t>Работы по содержанию контейнерной площадки</t>
  </si>
  <si>
    <t>Февраль</t>
  </si>
  <si>
    <t>Вывоз и погрузка автомобильных шин</t>
  </si>
  <si>
    <t>Очистка кровли от снега (20.02.2023г.)</t>
  </si>
  <si>
    <t>Март</t>
  </si>
  <si>
    <t>Периодическая проверка вентиляционных и дымовых каналов</t>
  </si>
  <si>
    <t>Услуга автовышки при очистка кровли от снега (03.03.2023г.)</t>
  </si>
  <si>
    <t>Очистка кровли от снега (10.03.2023г.)</t>
  </si>
  <si>
    <t>Очистка кровли от снега (03.03.2023г.)</t>
  </si>
  <si>
    <t>Апрель</t>
  </si>
  <si>
    <t>Вывоз и погрузка автомобильных шин с контейнерной площадки для сбора ТКО</t>
  </si>
  <si>
    <t>Ремонт водосточных труб</t>
  </si>
  <si>
    <t>Май</t>
  </si>
  <si>
    <t>Техническое обслуживание ОПУ тепловой энергии на отопление, консервация</t>
  </si>
  <si>
    <t>Техническое обслуживание внутридомового газового оборудования</t>
  </si>
  <si>
    <t>Приобретение мешков для проведения субботника</t>
  </si>
  <si>
    <t>Июнь</t>
  </si>
  <si>
    <t>Выкашивание газонов газонокосилкой на придомовой территории</t>
  </si>
  <si>
    <t>Июль</t>
  </si>
  <si>
    <t>Ремонт ввода системы ХВС в дом, кв. № 13</t>
  </si>
  <si>
    <t>Ремонт частей водосточных труб и смену отмета</t>
  </si>
  <si>
    <t>Август</t>
  </si>
  <si>
    <t>Вывоз и погрузка автомобильных шин с контейнерной площадки</t>
  </si>
  <si>
    <t>Сентябрь</t>
  </si>
  <si>
    <t>Установка мусорного бака на контейнерную площадку для сбора ТКО</t>
  </si>
  <si>
    <t>Октябрь</t>
  </si>
  <si>
    <t>Техническое обслуживание системы отопления (опрессовка)</t>
  </si>
  <si>
    <t>Ноябрь</t>
  </si>
  <si>
    <t>Декабрь</t>
  </si>
  <si>
    <t>Закрашивание надписей на фасаде доме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</si>
</sst>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20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20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tabSelected="1" zoomScalePageLayoutView="0" workbookViewId="0" topLeftCell="A104">
      <selection activeCell="D104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4" max="4" width="9.140625" style="6" hidden="1" customWidth="1"/>
    <col min="5" max="5" width="10.421875" style="0" hidden="1" customWidth="1"/>
    <col min="6" max="7" width="9.140625" style="0" customWidth="1"/>
  </cols>
  <sheetData>
    <row r="1" spans="1:2" ht="54" customHeight="1">
      <c r="A1" s="19" t="s">
        <v>9</v>
      </c>
      <c r="B1" s="20"/>
    </row>
    <row r="2" spans="1:2" ht="24" customHeight="1">
      <c r="A2" s="3" t="s">
        <v>0</v>
      </c>
      <c r="B2" s="3" t="s">
        <v>1</v>
      </c>
    </row>
    <row r="3" spans="1:4" ht="24" customHeight="1">
      <c r="A3" s="18" t="s">
        <v>2</v>
      </c>
      <c r="B3" s="18"/>
      <c r="D3" s="7">
        <v>977.7</v>
      </c>
    </row>
    <row r="4" spans="1:4" ht="24" customHeight="1">
      <c r="A4" s="5" t="s">
        <v>7</v>
      </c>
      <c r="B4" s="4">
        <v>3656.6</v>
      </c>
      <c r="D4" s="6">
        <f aca="true" t="shared" si="0" ref="D4:D9">B4/977.7</f>
        <v>3.7400020456172647</v>
      </c>
    </row>
    <row r="5" spans="1:4" ht="24" customHeight="1">
      <c r="A5" s="1" t="s">
        <v>3</v>
      </c>
      <c r="B5" s="4">
        <v>3607.71</v>
      </c>
      <c r="D5" s="6">
        <f t="shared" si="0"/>
        <v>3.689996931574102</v>
      </c>
    </row>
    <row r="6" spans="1:4" ht="24" customHeight="1">
      <c r="A6" s="1" t="s">
        <v>5</v>
      </c>
      <c r="B6" s="4">
        <v>355.44</v>
      </c>
      <c r="D6" s="6">
        <f t="shared" si="0"/>
        <v>0.36354710033752685</v>
      </c>
    </row>
    <row r="7" spans="1:6" ht="24" customHeight="1">
      <c r="A7" s="1" t="s">
        <v>8</v>
      </c>
      <c r="B7" s="4">
        <v>1439.2</v>
      </c>
      <c r="D7" s="8">
        <f t="shared" si="0"/>
        <v>1.472026183900992</v>
      </c>
      <c r="E7" s="8"/>
      <c r="F7" s="9"/>
    </row>
    <row r="8" spans="1:6" ht="24" customHeight="1">
      <c r="A8" s="1" t="s">
        <v>6</v>
      </c>
      <c r="B8" s="4">
        <v>4008.57</v>
      </c>
      <c r="D8" s="8">
        <f t="shared" si="0"/>
        <v>4.1</v>
      </c>
      <c r="E8" s="9"/>
      <c r="F8" s="9"/>
    </row>
    <row r="9" spans="1:6" ht="24" customHeight="1">
      <c r="A9" s="1" t="s">
        <v>10</v>
      </c>
      <c r="B9" s="4">
        <v>488.85</v>
      </c>
      <c r="D9" s="8">
        <f t="shared" si="0"/>
        <v>0.5</v>
      </c>
      <c r="E9" s="9"/>
      <c r="F9" s="9"/>
    </row>
    <row r="10" spans="1:2" ht="24" customHeight="1">
      <c r="A10" s="2" t="s">
        <v>4</v>
      </c>
      <c r="B10" s="2">
        <f>SUM(B4:B9)</f>
        <v>13556.369999999999</v>
      </c>
    </row>
    <row r="11" spans="1:4" ht="24" customHeight="1">
      <c r="A11" s="18" t="s">
        <v>11</v>
      </c>
      <c r="B11" s="18"/>
      <c r="D11" s="7"/>
    </row>
    <row r="12" spans="1:4" ht="24" customHeight="1">
      <c r="A12" s="5" t="s">
        <v>7</v>
      </c>
      <c r="B12" s="4">
        <v>3656.6</v>
      </c>
      <c r="D12" s="6">
        <f aca="true" t="shared" si="1" ref="D12:D19">B12/977.7</f>
        <v>3.7400020456172647</v>
      </c>
    </row>
    <row r="13" spans="1:4" ht="24" customHeight="1">
      <c r="A13" s="1" t="s">
        <v>3</v>
      </c>
      <c r="B13" s="4">
        <v>3607.71</v>
      </c>
      <c r="D13" s="6">
        <f t="shared" si="1"/>
        <v>3.689996931574102</v>
      </c>
    </row>
    <row r="14" spans="1:4" ht="24" customHeight="1">
      <c r="A14" s="1" t="s">
        <v>5</v>
      </c>
      <c r="B14" s="4">
        <v>355.44</v>
      </c>
      <c r="D14" s="6">
        <f t="shared" si="1"/>
        <v>0.36354710033752685</v>
      </c>
    </row>
    <row r="15" spans="1:6" ht="24" customHeight="1">
      <c r="A15" s="1" t="s">
        <v>8</v>
      </c>
      <c r="B15" s="4">
        <v>1439.2</v>
      </c>
      <c r="D15" s="8">
        <f t="shared" si="1"/>
        <v>1.472026183900992</v>
      </c>
      <c r="E15" s="8"/>
      <c r="F15" s="9"/>
    </row>
    <row r="16" spans="1:6" ht="24" customHeight="1">
      <c r="A16" s="1" t="s">
        <v>6</v>
      </c>
      <c r="B16" s="4">
        <v>4008.57</v>
      </c>
      <c r="D16" s="8">
        <f>B16/977.7</f>
        <v>4.1</v>
      </c>
      <c r="E16" s="9"/>
      <c r="F16" s="9"/>
    </row>
    <row r="17" spans="1:6" ht="24" customHeight="1">
      <c r="A17" s="1" t="s">
        <v>10</v>
      </c>
      <c r="B17" s="4">
        <v>488.85</v>
      </c>
      <c r="D17" s="8">
        <f>B17/977.7</f>
        <v>0.5</v>
      </c>
      <c r="E17" s="9"/>
      <c r="F17" s="9"/>
    </row>
    <row r="18" spans="1:6" ht="24" customHeight="1">
      <c r="A18" s="10" t="s">
        <v>12</v>
      </c>
      <c r="B18" s="11">
        <v>102.15</v>
      </c>
      <c r="D18" s="8">
        <f t="shared" si="1"/>
        <v>0.10447990181037128</v>
      </c>
      <c r="E18" s="9"/>
      <c r="F18" s="9"/>
    </row>
    <row r="19" spans="1:6" ht="24" customHeight="1">
      <c r="A19" s="10" t="s">
        <v>13</v>
      </c>
      <c r="B19" s="11">
        <v>9864</v>
      </c>
      <c r="D19" s="8">
        <f t="shared" si="1"/>
        <v>10.088984351027921</v>
      </c>
      <c r="E19" s="9"/>
      <c r="F19" s="9"/>
    </row>
    <row r="20" spans="1:2" ht="24" customHeight="1">
      <c r="A20" s="2" t="s">
        <v>4</v>
      </c>
      <c r="B20" s="2">
        <f>SUM(B12:B19)</f>
        <v>23522.519999999997</v>
      </c>
    </row>
    <row r="21" spans="1:4" ht="24" customHeight="1">
      <c r="A21" s="18" t="s">
        <v>14</v>
      </c>
      <c r="B21" s="18"/>
      <c r="D21" s="7"/>
    </row>
    <row r="22" spans="1:4" ht="24" customHeight="1">
      <c r="A22" s="5" t="s">
        <v>7</v>
      </c>
      <c r="B22" s="4">
        <v>3656.6</v>
      </c>
      <c r="D22" s="6">
        <f aca="true" t="shared" si="2" ref="D22:D31">B22/977.7</f>
        <v>3.7400020456172647</v>
      </c>
    </row>
    <row r="23" spans="1:4" ht="24" customHeight="1">
      <c r="A23" s="1" t="s">
        <v>3</v>
      </c>
      <c r="B23" s="4">
        <v>3607.71</v>
      </c>
      <c r="D23" s="6">
        <f t="shared" si="2"/>
        <v>3.689996931574102</v>
      </c>
    </row>
    <row r="24" spans="1:4" ht="24" customHeight="1">
      <c r="A24" s="1" t="s">
        <v>5</v>
      </c>
      <c r="B24" s="4">
        <v>355.44</v>
      </c>
      <c r="D24" s="6">
        <f t="shared" si="2"/>
        <v>0.36354710033752685</v>
      </c>
    </row>
    <row r="25" spans="1:6" ht="24" customHeight="1">
      <c r="A25" s="1" t="s">
        <v>8</v>
      </c>
      <c r="B25" s="4">
        <v>1439.2</v>
      </c>
      <c r="D25" s="8">
        <f t="shared" si="2"/>
        <v>1.472026183900992</v>
      </c>
      <c r="E25" s="8"/>
      <c r="F25" s="9"/>
    </row>
    <row r="26" spans="1:6" ht="24" customHeight="1">
      <c r="A26" s="1" t="s">
        <v>6</v>
      </c>
      <c r="B26" s="4">
        <v>4008.57</v>
      </c>
      <c r="D26" s="8">
        <f t="shared" si="2"/>
        <v>4.1</v>
      </c>
      <c r="E26" s="9"/>
      <c r="F26" s="9"/>
    </row>
    <row r="27" spans="1:6" ht="24" customHeight="1">
      <c r="A27" s="1" t="s">
        <v>10</v>
      </c>
      <c r="B27" s="4">
        <v>488.85</v>
      </c>
      <c r="D27" s="8">
        <f t="shared" si="2"/>
        <v>0.5</v>
      </c>
      <c r="E27" s="9"/>
      <c r="F27" s="9"/>
    </row>
    <row r="28" spans="1:6" ht="24" customHeight="1">
      <c r="A28" s="10" t="s">
        <v>15</v>
      </c>
      <c r="B28" s="11">
        <v>3040</v>
      </c>
      <c r="D28" s="8">
        <f t="shared" si="2"/>
        <v>3.1093382428147693</v>
      </c>
      <c r="E28" s="9"/>
      <c r="F28" s="9"/>
    </row>
    <row r="29" spans="1:6" ht="24" customHeight="1">
      <c r="A29" s="10" t="s">
        <v>16</v>
      </c>
      <c r="B29" s="12">
        <v>1500</v>
      </c>
      <c r="D29" s="13">
        <f t="shared" si="2"/>
        <v>1.5342129487572875</v>
      </c>
      <c r="E29" s="14"/>
      <c r="F29" s="9"/>
    </row>
    <row r="30" spans="1:6" ht="24" customHeight="1">
      <c r="A30" s="10" t="s">
        <v>17</v>
      </c>
      <c r="B30" s="11">
        <v>18980</v>
      </c>
      <c r="D30" s="13">
        <f t="shared" si="2"/>
        <v>19.41290784494221</v>
      </c>
      <c r="E30" s="13">
        <f>D29+D30+D31</f>
        <v>22.989669632811697</v>
      </c>
      <c r="F30" s="9"/>
    </row>
    <row r="31" spans="1:6" ht="24" customHeight="1">
      <c r="A31" s="10" t="s">
        <v>18</v>
      </c>
      <c r="B31" s="11">
        <v>1997</v>
      </c>
      <c r="D31" s="13">
        <f t="shared" si="2"/>
        <v>2.042548839112202</v>
      </c>
      <c r="E31" s="14">
        <f>B29+B30+B31</f>
        <v>22477</v>
      </c>
      <c r="F31" s="9"/>
    </row>
    <row r="32" spans="1:2" ht="24" customHeight="1">
      <c r="A32" s="2" t="s">
        <v>4</v>
      </c>
      <c r="B32" s="2">
        <f>SUM(B22:B31)</f>
        <v>39073.369999999995</v>
      </c>
    </row>
    <row r="33" spans="1:4" ht="24" customHeight="1">
      <c r="A33" s="18" t="s">
        <v>19</v>
      </c>
      <c r="B33" s="18"/>
      <c r="D33" s="7"/>
    </row>
    <row r="34" spans="1:4" ht="24" customHeight="1">
      <c r="A34" s="5" t="s">
        <v>7</v>
      </c>
      <c r="B34" s="4">
        <v>3656.6</v>
      </c>
      <c r="D34" s="6">
        <f aca="true" t="shared" si="3" ref="D34:D41">B34/977.7</f>
        <v>3.7400020456172647</v>
      </c>
    </row>
    <row r="35" spans="1:4" ht="24" customHeight="1">
      <c r="A35" s="1" t="s">
        <v>3</v>
      </c>
      <c r="B35" s="4">
        <v>3607.71</v>
      </c>
      <c r="D35" s="6">
        <f t="shared" si="3"/>
        <v>3.689996931574102</v>
      </c>
    </row>
    <row r="36" spans="1:4" ht="24" customHeight="1">
      <c r="A36" s="1" t="s">
        <v>5</v>
      </c>
      <c r="B36" s="4">
        <v>355.44</v>
      </c>
      <c r="D36" s="6">
        <f t="shared" si="3"/>
        <v>0.36354710033752685</v>
      </c>
    </row>
    <row r="37" spans="1:6" ht="24" customHeight="1">
      <c r="A37" s="1" t="s">
        <v>8</v>
      </c>
      <c r="B37" s="4">
        <v>1439.2</v>
      </c>
      <c r="D37" s="8">
        <f t="shared" si="3"/>
        <v>1.472026183900992</v>
      </c>
      <c r="E37" s="8"/>
      <c r="F37" s="9"/>
    </row>
    <row r="38" spans="1:6" ht="24" customHeight="1">
      <c r="A38" s="1" t="s">
        <v>6</v>
      </c>
      <c r="B38" s="4">
        <v>4008.57</v>
      </c>
      <c r="D38" s="8">
        <f t="shared" si="3"/>
        <v>4.1</v>
      </c>
      <c r="E38" s="9"/>
      <c r="F38" s="9"/>
    </row>
    <row r="39" spans="1:6" ht="24" customHeight="1">
      <c r="A39" s="1" t="s">
        <v>10</v>
      </c>
      <c r="B39" s="4">
        <v>488.85</v>
      </c>
      <c r="D39" s="8">
        <f t="shared" si="3"/>
        <v>0.5</v>
      </c>
      <c r="E39" s="9"/>
      <c r="F39" s="9"/>
    </row>
    <row r="40" spans="1:6" ht="24" customHeight="1">
      <c r="A40" s="10" t="s">
        <v>20</v>
      </c>
      <c r="B40" s="11">
        <v>100.29</v>
      </c>
      <c r="D40" s="13">
        <f t="shared" si="3"/>
        <v>0.10257747775391224</v>
      </c>
      <c r="E40" s="13">
        <f>D40+D41</f>
        <v>16.332504858341004</v>
      </c>
      <c r="F40" s="9"/>
    </row>
    <row r="41" spans="1:6" ht="24" customHeight="1">
      <c r="A41" s="10" t="s">
        <v>21</v>
      </c>
      <c r="B41" s="11">
        <v>15868</v>
      </c>
      <c r="D41" s="13">
        <f t="shared" si="3"/>
        <v>16.229927380587093</v>
      </c>
      <c r="E41" s="14">
        <f>B40+B41</f>
        <v>15968.29</v>
      </c>
      <c r="F41" s="9"/>
    </row>
    <row r="42" spans="1:5" ht="24" customHeight="1">
      <c r="A42" s="2" t="s">
        <v>4</v>
      </c>
      <c r="B42" s="2">
        <f>SUM(B34:B41)</f>
        <v>29524.66</v>
      </c>
      <c r="D42" s="8"/>
      <c r="E42" s="9"/>
    </row>
    <row r="43" spans="1:4" ht="24" customHeight="1">
      <c r="A43" s="18" t="s">
        <v>22</v>
      </c>
      <c r="B43" s="18"/>
      <c r="D43" s="7"/>
    </row>
    <row r="44" spans="1:4" ht="24" customHeight="1">
      <c r="A44" s="5" t="s">
        <v>7</v>
      </c>
      <c r="B44" s="4">
        <v>3656.6</v>
      </c>
      <c r="D44" s="6">
        <f aca="true" t="shared" si="4" ref="D44:D51">B44/977.7</f>
        <v>3.7400020456172647</v>
      </c>
    </row>
    <row r="45" spans="1:4" ht="24" customHeight="1">
      <c r="A45" s="1" t="s">
        <v>3</v>
      </c>
      <c r="B45" s="4">
        <v>3607.71</v>
      </c>
      <c r="D45" s="6">
        <f t="shared" si="4"/>
        <v>3.689996931574102</v>
      </c>
    </row>
    <row r="46" spans="1:4" ht="24" customHeight="1">
      <c r="A46" s="1" t="s">
        <v>5</v>
      </c>
      <c r="B46" s="4">
        <v>355.44</v>
      </c>
      <c r="D46" s="6">
        <f t="shared" si="4"/>
        <v>0.36354710033752685</v>
      </c>
    </row>
    <row r="47" spans="1:6" ht="24" customHeight="1">
      <c r="A47" s="1" t="s">
        <v>23</v>
      </c>
      <c r="B47" s="4">
        <v>6522.4</v>
      </c>
      <c r="D47" s="8">
        <f t="shared" si="4"/>
        <v>6.671167024649687</v>
      </c>
      <c r="E47" s="8"/>
      <c r="F47" s="9"/>
    </row>
    <row r="48" spans="1:6" ht="24" customHeight="1">
      <c r="A48" s="1" t="s">
        <v>6</v>
      </c>
      <c r="B48" s="4">
        <v>4008.57</v>
      </c>
      <c r="D48" s="8">
        <f t="shared" si="4"/>
        <v>4.1</v>
      </c>
      <c r="E48" s="9"/>
      <c r="F48" s="9"/>
    </row>
    <row r="49" spans="1:6" ht="24" customHeight="1">
      <c r="A49" s="1" t="s">
        <v>10</v>
      </c>
      <c r="B49" s="4">
        <v>488.85</v>
      </c>
      <c r="D49" s="8">
        <f t="shared" si="4"/>
        <v>0.5</v>
      </c>
      <c r="E49" s="9"/>
      <c r="F49" s="9"/>
    </row>
    <row r="50" spans="1:6" ht="24" customHeight="1">
      <c r="A50" s="10" t="s">
        <v>24</v>
      </c>
      <c r="B50" s="11">
        <v>3360.82</v>
      </c>
      <c r="D50" s="8">
        <f t="shared" si="4"/>
        <v>3.437475708294978</v>
      </c>
      <c r="E50" s="8"/>
      <c r="F50" s="9"/>
    </row>
    <row r="51" spans="1:6" ht="24" customHeight="1">
      <c r="A51" s="10" t="s">
        <v>25</v>
      </c>
      <c r="B51" s="15">
        <v>18.14</v>
      </c>
      <c r="D51" s="8">
        <f t="shared" si="4"/>
        <v>0.01855374859363813</v>
      </c>
      <c r="E51" s="9"/>
      <c r="F51" s="9"/>
    </row>
    <row r="52" spans="1:5" ht="24" customHeight="1">
      <c r="A52" s="2" t="s">
        <v>4</v>
      </c>
      <c r="B52" s="2">
        <f>SUM(B44:B51)</f>
        <v>22018.529999999995</v>
      </c>
      <c r="D52" s="8"/>
      <c r="E52" s="9"/>
    </row>
    <row r="53" spans="1:4" ht="24" customHeight="1">
      <c r="A53" s="18" t="s">
        <v>26</v>
      </c>
      <c r="B53" s="18"/>
      <c r="D53" s="7"/>
    </row>
    <row r="54" spans="1:4" ht="24" customHeight="1">
      <c r="A54" s="5" t="s">
        <v>7</v>
      </c>
      <c r="B54" s="4">
        <v>3656.6</v>
      </c>
      <c r="D54" s="6">
        <f aca="true" t="shared" si="5" ref="D54:D62">B54/977.7</f>
        <v>3.7400020456172647</v>
      </c>
    </row>
    <row r="55" spans="1:4" ht="24" customHeight="1">
      <c r="A55" s="1" t="s">
        <v>3</v>
      </c>
      <c r="B55" s="4">
        <v>3607.71</v>
      </c>
      <c r="D55" s="6">
        <f t="shared" si="5"/>
        <v>3.689996931574102</v>
      </c>
    </row>
    <row r="56" spans="1:4" ht="24" customHeight="1">
      <c r="A56" s="1" t="s">
        <v>5</v>
      </c>
      <c r="B56" s="4">
        <v>355.44</v>
      </c>
      <c r="D56" s="6">
        <f t="shared" si="5"/>
        <v>0.36354710033752685</v>
      </c>
    </row>
    <row r="57" spans="1:6" ht="24" customHeight="1">
      <c r="A57" s="1" t="s">
        <v>8</v>
      </c>
      <c r="B57" s="4">
        <v>1439.2</v>
      </c>
      <c r="D57" s="8">
        <f t="shared" si="5"/>
        <v>1.472026183900992</v>
      </c>
      <c r="E57" s="8"/>
      <c r="F57" s="9"/>
    </row>
    <row r="58" spans="1:6" ht="24" customHeight="1">
      <c r="A58" s="1" t="s">
        <v>6</v>
      </c>
      <c r="B58" s="4">
        <v>4008.57</v>
      </c>
      <c r="D58" s="8">
        <f t="shared" si="5"/>
        <v>4.1</v>
      </c>
      <c r="E58" s="9"/>
      <c r="F58" s="9"/>
    </row>
    <row r="59" spans="1:6" ht="24" customHeight="1">
      <c r="A59" s="1" t="s">
        <v>10</v>
      </c>
      <c r="B59" s="4">
        <v>488.85</v>
      </c>
      <c r="D59" s="8">
        <f t="shared" si="5"/>
        <v>0.5</v>
      </c>
      <c r="E59" s="9"/>
      <c r="F59" s="9"/>
    </row>
    <row r="60" spans="1:6" ht="24" customHeight="1">
      <c r="A60" s="10" t="s">
        <v>15</v>
      </c>
      <c r="B60" s="11">
        <v>1210</v>
      </c>
      <c r="D60" s="8">
        <f t="shared" si="5"/>
        <v>1.2375984453308786</v>
      </c>
      <c r="E60" s="8"/>
      <c r="F60" s="9"/>
    </row>
    <row r="61" spans="1:6" ht="24" customHeight="1">
      <c r="A61" s="16" t="s">
        <v>20</v>
      </c>
      <c r="B61" s="10">
        <v>133.8</v>
      </c>
      <c r="D61" s="13">
        <f>B61/977.7</f>
        <v>0.13685179502915004</v>
      </c>
      <c r="E61" s="13">
        <f>D61+D62</f>
        <v>8.88186560294569</v>
      </c>
      <c r="F61" s="9"/>
    </row>
    <row r="62" spans="1:6" ht="24" customHeight="1">
      <c r="A62" s="16" t="s">
        <v>27</v>
      </c>
      <c r="B62" s="12">
        <v>8550</v>
      </c>
      <c r="D62" s="13">
        <f t="shared" si="5"/>
        <v>8.74501380791654</v>
      </c>
      <c r="E62" s="14">
        <f>B61+B62</f>
        <v>8683.8</v>
      </c>
      <c r="F62" s="9"/>
    </row>
    <row r="63" spans="1:5" ht="24" customHeight="1">
      <c r="A63" s="2" t="s">
        <v>4</v>
      </c>
      <c r="B63" s="2">
        <f>SUM(B54:B62)</f>
        <v>23450.17</v>
      </c>
      <c r="D63" s="8"/>
      <c r="E63" s="9"/>
    </row>
    <row r="64" spans="1:4" ht="24" customHeight="1">
      <c r="A64" s="18" t="s">
        <v>28</v>
      </c>
      <c r="B64" s="18"/>
      <c r="D64" s="7"/>
    </row>
    <row r="65" spans="1:4" ht="24" customHeight="1">
      <c r="A65" s="5" t="s">
        <v>7</v>
      </c>
      <c r="B65" s="4">
        <v>3656.6</v>
      </c>
      <c r="D65" s="6">
        <f aca="true" t="shared" si="6" ref="D65:D71">B65/977.7</f>
        <v>3.7400020456172647</v>
      </c>
    </row>
    <row r="66" spans="1:4" ht="24" customHeight="1">
      <c r="A66" s="1" t="s">
        <v>3</v>
      </c>
      <c r="B66" s="4">
        <v>3607.71</v>
      </c>
      <c r="D66" s="6">
        <f t="shared" si="6"/>
        <v>3.689996931574102</v>
      </c>
    </row>
    <row r="67" spans="1:4" ht="24" customHeight="1">
      <c r="A67" s="1" t="s">
        <v>5</v>
      </c>
      <c r="B67" s="4">
        <v>355.44</v>
      </c>
      <c r="D67" s="6">
        <f t="shared" si="6"/>
        <v>0.36354710033752685</v>
      </c>
    </row>
    <row r="68" spans="1:6" ht="24" customHeight="1">
      <c r="A68" s="1" t="s">
        <v>8</v>
      </c>
      <c r="B68" s="4">
        <v>1439.2</v>
      </c>
      <c r="D68" s="8">
        <f t="shared" si="6"/>
        <v>1.472026183900992</v>
      </c>
      <c r="E68" s="8"/>
      <c r="F68" s="9"/>
    </row>
    <row r="69" spans="1:6" ht="24" customHeight="1">
      <c r="A69" s="1" t="s">
        <v>6</v>
      </c>
      <c r="B69" s="4">
        <v>4008.57</v>
      </c>
      <c r="D69" s="8">
        <f t="shared" si="6"/>
        <v>4.1</v>
      </c>
      <c r="E69" s="9"/>
      <c r="F69" s="9"/>
    </row>
    <row r="70" spans="1:6" ht="24" customHeight="1">
      <c r="A70" s="1" t="s">
        <v>10</v>
      </c>
      <c r="B70" s="4">
        <v>488.85</v>
      </c>
      <c r="D70" s="8">
        <f t="shared" si="6"/>
        <v>0.5</v>
      </c>
      <c r="E70" s="9"/>
      <c r="F70" s="9"/>
    </row>
    <row r="71" spans="1:6" ht="24" customHeight="1">
      <c r="A71" s="10" t="s">
        <v>29</v>
      </c>
      <c r="B71" s="12">
        <v>8600</v>
      </c>
      <c r="D71" s="13">
        <f t="shared" si="6"/>
        <v>8.796154239541782</v>
      </c>
      <c r="E71" s="13">
        <f>D71+D72</f>
        <v>11.287716068323617</v>
      </c>
      <c r="F71" s="9"/>
    </row>
    <row r="72" spans="1:6" ht="24" customHeight="1">
      <c r="A72" s="10" t="s">
        <v>30</v>
      </c>
      <c r="B72" s="11">
        <v>2436</v>
      </c>
      <c r="D72" s="13">
        <f>B72/977.7</f>
        <v>2.4915618287818346</v>
      </c>
      <c r="E72" s="13">
        <f>B71+B72</f>
        <v>11036</v>
      </c>
      <c r="F72" s="9"/>
    </row>
    <row r="73" spans="1:5" ht="24" customHeight="1">
      <c r="A73" s="2" t="s">
        <v>4</v>
      </c>
      <c r="B73" s="2">
        <f>SUM(B65:B72)</f>
        <v>24592.37</v>
      </c>
      <c r="D73" s="8"/>
      <c r="E73" s="9"/>
    </row>
    <row r="74" spans="1:4" ht="24" customHeight="1">
      <c r="A74" s="18" t="s">
        <v>31</v>
      </c>
      <c r="B74" s="18"/>
      <c r="D74" s="7"/>
    </row>
    <row r="75" spans="1:4" ht="24" customHeight="1">
      <c r="A75" s="5" t="s">
        <v>7</v>
      </c>
      <c r="B75" s="4">
        <v>3656.6</v>
      </c>
      <c r="D75" s="6">
        <f aca="true" t="shared" si="7" ref="D75:D80">B75/977.7</f>
        <v>3.7400020456172647</v>
      </c>
    </row>
    <row r="76" spans="1:4" ht="24" customHeight="1">
      <c r="A76" s="1" t="s">
        <v>3</v>
      </c>
      <c r="B76" s="4">
        <v>3607.71</v>
      </c>
      <c r="D76" s="6">
        <f t="shared" si="7"/>
        <v>3.689996931574102</v>
      </c>
    </row>
    <row r="77" spans="1:4" ht="24" customHeight="1">
      <c r="A77" s="1" t="s">
        <v>5</v>
      </c>
      <c r="B77" s="4">
        <v>355.44</v>
      </c>
      <c r="D77" s="6">
        <f t="shared" si="7"/>
        <v>0.36354710033752685</v>
      </c>
    </row>
    <row r="78" spans="1:6" ht="24" customHeight="1">
      <c r="A78" s="1" t="s">
        <v>6</v>
      </c>
      <c r="B78" s="4">
        <v>4008.57</v>
      </c>
      <c r="D78" s="8">
        <f t="shared" si="7"/>
        <v>4.1</v>
      </c>
      <c r="E78" s="9"/>
      <c r="F78" s="9"/>
    </row>
    <row r="79" spans="1:6" ht="24" customHeight="1">
      <c r="A79" s="1" t="s">
        <v>10</v>
      </c>
      <c r="B79" s="4">
        <v>488.85</v>
      </c>
      <c r="D79" s="8">
        <f t="shared" si="7"/>
        <v>0.5</v>
      </c>
      <c r="E79" s="9"/>
      <c r="F79" s="9"/>
    </row>
    <row r="80" spans="1:6" ht="24" customHeight="1">
      <c r="A80" s="10" t="s">
        <v>32</v>
      </c>
      <c r="B80" s="11">
        <v>104.45</v>
      </c>
      <c r="D80" s="8">
        <f t="shared" si="7"/>
        <v>0.10683236166513245</v>
      </c>
      <c r="E80" s="8"/>
      <c r="F80" s="9"/>
    </row>
    <row r="81" spans="1:5" ht="24" customHeight="1">
      <c r="A81" s="2" t="s">
        <v>4</v>
      </c>
      <c r="B81" s="2">
        <f>SUM(B75:B80)</f>
        <v>12221.62</v>
      </c>
      <c r="D81" s="8"/>
      <c r="E81" s="9"/>
    </row>
    <row r="82" spans="1:4" ht="24" customHeight="1">
      <c r="A82" s="18" t="s">
        <v>33</v>
      </c>
      <c r="B82" s="18"/>
      <c r="D82" s="7"/>
    </row>
    <row r="83" spans="1:4" ht="24" customHeight="1">
      <c r="A83" s="5" t="s">
        <v>7</v>
      </c>
      <c r="B83" s="4">
        <v>3656.6</v>
      </c>
      <c r="D83" s="6">
        <f aca="true" t="shared" si="8" ref="D83:D91">B83/977.7</f>
        <v>3.7400020456172647</v>
      </c>
    </row>
    <row r="84" spans="1:4" ht="24" customHeight="1">
      <c r="A84" s="1" t="s">
        <v>3</v>
      </c>
      <c r="B84" s="4">
        <v>3607.71</v>
      </c>
      <c r="D84" s="6">
        <f t="shared" si="8"/>
        <v>3.689996931574102</v>
      </c>
    </row>
    <row r="85" spans="1:4" ht="24" customHeight="1">
      <c r="A85" s="1" t="s">
        <v>5</v>
      </c>
      <c r="B85" s="4">
        <v>355.44</v>
      </c>
      <c r="D85" s="6">
        <f t="shared" si="8"/>
        <v>0.36354710033752685</v>
      </c>
    </row>
    <row r="86" spans="1:6" ht="24" customHeight="1">
      <c r="A86" s="1" t="s">
        <v>36</v>
      </c>
      <c r="B86" s="4">
        <v>4651.2</v>
      </c>
      <c r="D86" s="8">
        <f t="shared" si="8"/>
        <v>4.757287511506597</v>
      </c>
      <c r="E86" s="8"/>
      <c r="F86" s="9"/>
    </row>
    <row r="87" spans="1:6" ht="24" customHeight="1">
      <c r="A87" s="1" t="s">
        <v>6</v>
      </c>
      <c r="B87" s="4">
        <v>4008.57</v>
      </c>
      <c r="D87" s="8">
        <f t="shared" si="8"/>
        <v>4.1</v>
      </c>
      <c r="E87" s="9"/>
      <c r="F87" s="9"/>
    </row>
    <row r="88" spans="1:6" ht="24" customHeight="1">
      <c r="A88" s="1" t="s">
        <v>10</v>
      </c>
      <c r="B88" s="4">
        <v>488.85</v>
      </c>
      <c r="D88" s="8">
        <f>B88/977.7</f>
        <v>0.5</v>
      </c>
      <c r="E88" s="9"/>
      <c r="F88" s="9"/>
    </row>
    <row r="89" spans="1:6" ht="24" customHeight="1">
      <c r="A89" s="10" t="s">
        <v>15</v>
      </c>
      <c r="B89" s="11">
        <v>1430</v>
      </c>
      <c r="D89" s="8">
        <f>B89/977.7</f>
        <v>1.4626163444819473</v>
      </c>
      <c r="E89" s="8"/>
      <c r="F89" s="9"/>
    </row>
    <row r="90" spans="1:6" ht="24" customHeight="1">
      <c r="A90" s="10" t="s">
        <v>34</v>
      </c>
      <c r="B90" s="17">
        <v>1297.8</v>
      </c>
      <c r="D90" s="13">
        <f t="shared" si="8"/>
        <v>1.3274010432648051</v>
      </c>
      <c r="E90" s="13">
        <f>D90+D91</f>
        <v>1.4390610616753605</v>
      </c>
      <c r="F90" s="9"/>
    </row>
    <row r="91" spans="1:6" ht="24" customHeight="1">
      <c r="A91" s="10" t="s">
        <v>12</v>
      </c>
      <c r="B91" s="11">
        <v>109.17</v>
      </c>
      <c r="D91" s="13">
        <f t="shared" si="8"/>
        <v>0.11166001841055538</v>
      </c>
      <c r="E91" s="13">
        <f>B90+B91</f>
        <v>1406.97</v>
      </c>
      <c r="F91" s="9"/>
    </row>
    <row r="92" spans="1:5" ht="24" customHeight="1">
      <c r="A92" s="2" t="s">
        <v>4</v>
      </c>
      <c r="B92" s="2">
        <f>SUM(B83:B91)</f>
        <v>19605.339999999997</v>
      </c>
      <c r="D92" s="8"/>
      <c r="E92" s="9"/>
    </row>
    <row r="93" spans="1:4" ht="24" customHeight="1">
      <c r="A93" s="18" t="s">
        <v>35</v>
      </c>
      <c r="B93" s="18"/>
      <c r="D93" s="7"/>
    </row>
    <row r="94" spans="1:4" ht="24" customHeight="1">
      <c r="A94" s="5" t="s">
        <v>7</v>
      </c>
      <c r="B94" s="4">
        <v>3656.6</v>
      </c>
      <c r="D94" s="6">
        <f>B94/977.7</f>
        <v>3.7400020456172647</v>
      </c>
    </row>
    <row r="95" spans="1:4" ht="24" customHeight="1">
      <c r="A95" s="1" t="s">
        <v>3</v>
      </c>
      <c r="B95" s="4">
        <v>3607.71</v>
      </c>
      <c r="D95" s="6">
        <f>B95/977.7</f>
        <v>3.689996931574102</v>
      </c>
    </row>
    <row r="96" spans="1:4" ht="24" customHeight="1">
      <c r="A96" s="1" t="s">
        <v>5</v>
      </c>
      <c r="B96" s="4">
        <v>355.44</v>
      </c>
      <c r="D96" s="6">
        <f>B96/977.7</f>
        <v>0.36354710033752685</v>
      </c>
    </row>
    <row r="97" spans="1:6" ht="24" customHeight="1">
      <c r="A97" s="1" t="s">
        <v>6</v>
      </c>
      <c r="B97" s="4">
        <v>4008.57</v>
      </c>
      <c r="D97" s="8">
        <f>B97/977.7</f>
        <v>4.1</v>
      </c>
      <c r="E97" s="9"/>
      <c r="F97" s="9"/>
    </row>
    <row r="98" spans="1:6" ht="24" customHeight="1">
      <c r="A98" s="1" t="s">
        <v>10</v>
      </c>
      <c r="B98" s="4">
        <v>488.85</v>
      </c>
      <c r="D98" s="8">
        <f>B98/977.7</f>
        <v>0.5</v>
      </c>
      <c r="E98" s="9"/>
      <c r="F98" s="9"/>
    </row>
    <row r="99" spans="1:5" ht="24" customHeight="1">
      <c r="A99" s="2" t="s">
        <v>4</v>
      </c>
      <c r="B99" s="2">
        <f>SUM(B94:B98)</f>
        <v>12117.17</v>
      </c>
      <c r="D99" s="8"/>
      <c r="E99" s="9"/>
    </row>
    <row r="100" spans="1:4" ht="24" customHeight="1">
      <c r="A100" s="18" t="s">
        <v>37</v>
      </c>
      <c r="B100" s="18"/>
      <c r="D100" s="7"/>
    </row>
    <row r="101" spans="1:4" ht="24" customHeight="1">
      <c r="A101" s="5" t="s">
        <v>7</v>
      </c>
      <c r="B101" s="4">
        <v>3656.6</v>
      </c>
      <c r="D101" s="6">
        <f>B101/977.7</f>
        <v>3.7400020456172647</v>
      </c>
    </row>
    <row r="102" spans="1:4" ht="24" customHeight="1">
      <c r="A102" s="1" t="s">
        <v>3</v>
      </c>
      <c r="B102" s="4">
        <v>3607.71</v>
      </c>
      <c r="D102" s="6">
        <f>B102/977.7</f>
        <v>3.689996931574102</v>
      </c>
    </row>
    <row r="103" spans="1:4" ht="24" customHeight="1">
      <c r="A103" s="1" t="s">
        <v>5</v>
      </c>
      <c r="B103" s="4">
        <v>355.44</v>
      </c>
      <c r="D103" s="6">
        <f>B103/977.7</f>
        <v>0.36354710033752685</v>
      </c>
    </row>
    <row r="104" spans="1:6" ht="24" customHeight="1">
      <c r="A104" s="1" t="s">
        <v>6</v>
      </c>
      <c r="B104" s="4">
        <v>4008.57</v>
      </c>
      <c r="D104" s="8">
        <f>B104/977.7</f>
        <v>4.1</v>
      </c>
      <c r="E104" s="9"/>
      <c r="F104" s="9"/>
    </row>
    <row r="105" spans="1:6" ht="24" customHeight="1">
      <c r="A105" s="1" t="s">
        <v>10</v>
      </c>
      <c r="B105" s="4">
        <v>488.85</v>
      </c>
      <c r="D105" s="8">
        <f>B105/977.7</f>
        <v>0.5</v>
      </c>
      <c r="E105" s="9"/>
      <c r="F105" s="9"/>
    </row>
    <row r="106" spans="1:5" ht="24" customHeight="1">
      <c r="A106" s="2" t="s">
        <v>4</v>
      </c>
      <c r="B106" s="2">
        <f>SUM(B101:B105)</f>
        <v>12117.17</v>
      </c>
      <c r="D106" s="8"/>
      <c r="E106" s="9"/>
    </row>
    <row r="107" spans="1:4" ht="24" customHeight="1">
      <c r="A107" s="18" t="s">
        <v>38</v>
      </c>
      <c r="B107" s="18"/>
      <c r="D107" s="7"/>
    </row>
    <row r="108" spans="1:4" ht="24" customHeight="1">
      <c r="A108" s="5" t="s">
        <v>7</v>
      </c>
      <c r="B108" s="4">
        <v>3656.6</v>
      </c>
      <c r="D108" s="6">
        <f>B108/977.7</f>
        <v>3.7400020456172647</v>
      </c>
    </row>
    <row r="109" spans="1:4" ht="24" customHeight="1">
      <c r="A109" s="1" t="s">
        <v>3</v>
      </c>
      <c r="B109" s="4">
        <v>3607.71</v>
      </c>
      <c r="D109" s="6">
        <f>B109/977.7</f>
        <v>3.689996931574102</v>
      </c>
    </row>
    <row r="110" spans="1:4" ht="24" customHeight="1">
      <c r="A110" s="1" t="s">
        <v>5</v>
      </c>
      <c r="B110" s="4">
        <v>355.44</v>
      </c>
      <c r="D110" s="6">
        <f>B110/977.7</f>
        <v>0.36354710033752685</v>
      </c>
    </row>
    <row r="111" spans="1:6" ht="24" customHeight="1">
      <c r="A111" s="1" t="s">
        <v>6</v>
      </c>
      <c r="B111" s="4">
        <v>4008.57</v>
      </c>
      <c r="D111" s="8">
        <f>B111/977.7</f>
        <v>4.1</v>
      </c>
      <c r="E111" s="9"/>
      <c r="F111" s="9"/>
    </row>
    <row r="112" spans="1:6" ht="24" customHeight="1">
      <c r="A112" s="1" t="s">
        <v>10</v>
      </c>
      <c r="B112" s="4">
        <v>488.85</v>
      </c>
      <c r="D112" s="8">
        <f>B112/977.7</f>
        <v>0.5</v>
      </c>
      <c r="E112" s="9"/>
      <c r="F112" s="9"/>
    </row>
    <row r="113" spans="1:6" ht="24" customHeight="1">
      <c r="A113" s="21" t="s">
        <v>39</v>
      </c>
      <c r="B113" s="16">
        <v>543.19</v>
      </c>
      <c r="D113" s="13">
        <f>B113/977.7</f>
        <v>0.555579421090314</v>
      </c>
      <c r="E113" s="13">
        <f>D113+D114</f>
        <v>15.981579216528587</v>
      </c>
      <c r="F113" s="9"/>
    </row>
    <row r="114" spans="1:6" ht="24" customHeight="1">
      <c r="A114" s="21" t="s">
        <v>21</v>
      </c>
      <c r="B114" s="15">
        <v>15082</v>
      </c>
      <c r="D114" s="13">
        <f>B114/977.7</f>
        <v>15.425999795438273</v>
      </c>
      <c r="E114" s="14">
        <f>B113+B114</f>
        <v>15625.19</v>
      </c>
      <c r="F114" s="9"/>
    </row>
    <row r="115" spans="1:5" ht="24" customHeight="1">
      <c r="A115" s="2" t="s">
        <v>4</v>
      </c>
      <c r="B115" s="2">
        <f>SUM(B108:B114)</f>
        <v>27742.36</v>
      </c>
      <c r="D115" s="8"/>
      <c r="E115" s="9"/>
    </row>
  </sheetData>
  <sheetProtection/>
  <mergeCells count="13">
    <mergeCell ref="A1:B1"/>
    <mergeCell ref="A3:B3"/>
    <mergeCell ref="A11:B11"/>
    <mergeCell ref="A21:B21"/>
    <mergeCell ref="A33:B33"/>
    <mergeCell ref="A107:B107"/>
    <mergeCell ref="A43:B43"/>
    <mergeCell ref="A100:B100"/>
    <mergeCell ref="A93:B93"/>
    <mergeCell ref="A82:B82"/>
    <mergeCell ref="A74:B74"/>
    <mergeCell ref="A64:B64"/>
    <mergeCell ref="A53:B53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2015-03-03T10:26:12Z</cp:lastPrinted>
  <dcterms:created xsi:type="dcterms:W3CDTF">1996-10-08T23:32:33Z</dcterms:created>
  <dcterms:modified xsi:type="dcterms:W3CDTF">2024-01-25T10:54:58Z</dcterms:modified>
  <cp:category/>
  <cp:version/>
  <cp:contentType/>
  <cp:contentStatus/>
</cp:coreProperties>
</file>